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9875" windowHeight="771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K8" i="1"/>
  <c r="J6"/>
  <c r="J4"/>
  <c r="K2"/>
  <c r="B36"/>
  <c r="C34"/>
  <c r="C32"/>
  <c r="D32" s="1"/>
  <c r="D20"/>
  <c r="B40" s="1"/>
  <c r="C38" l="1"/>
  <c r="D40"/>
</calcChain>
</file>

<file path=xl/sharedStrings.xml><?xml version="1.0" encoding="utf-8"?>
<sst xmlns="http://schemas.openxmlformats.org/spreadsheetml/2006/main" count="44" uniqueCount="44">
  <si>
    <t>Ejemplos de Funcion BuscarV</t>
  </si>
  <si>
    <t>NroSocio</t>
  </si>
  <si>
    <t>Apellido  y Nombre</t>
  </si>
  <si>
    <t>Fecha Nacimiento</t>
  </si>
  <si>
    <t>Telefono</t>
  </si>
  <si>
    <t>Ramirez, Pedro</t>
  </si>
  <si>
    <t>Morles, Ana</t>
  </si>
  <si>
    <t>Sarmiento, Raul</t>
  </si>
  <si>
    <t>Fernández, Rocio</t>
  </si>
  <si>
    <t>Garcia, Carlos</t>
  </si>
  <si>
    <t>López, Mario</t>
  </si>
  <si>
    <t>Poblete, Marcos</t>
  </si>
  <si>
    <t>Duarte, Marcela</t>
  </si>
  <si>
    <t>Nuñez, Sandra</t>
  </si>
  <si>
    <t>Luna, Oscar</t>
  </si>
  <si>
    <t xml:space="preserve">la suma de </t>
  </si>
  <si>
    <t>en concepto de</t>
  </si>
  <si>
    <t xml:space="preserve">San Juan, a los </t>
  </si>
  <si>
    <t>Nro de Socio:</t>
  </si>
  <si>
    <t>Fecha de pago:</t>
  </si>
  <si>
    <t>Importe:</t>
  </si>
  <si>
    <t>Concepto:</t>
  </si>
  <si>
    <t>Variables:</t>
  </si>
  <si>
    <t>del año</t>
  </si>
  <si>
    <t>Recibi de socio Nro</t>
  </si>
  <si>
    <t xml:space="preserve">dias del mes </t>
  </si>
  <si>
    <t>COMPROBANTE DE PAGO</t>
  </si>
  <si>
    <t>El socio Nro</t>
  </si>
  <si>
    <t>Domicilio</t>
  </si>
  <si>
    <t>Las Flores 234</t>
  </si>
  <si>
    <t>Av. Las Camelias 23</t>
  </si>
  <si>
    <t>Los Almendros 34</t>
  </si>
  <si>
    <t>Av. San Martin 34</t>
  </si>
  <si>
    <t>Laprida 34</t>
  </si>
  <si>
    <t>Rivadavia 983</t>
  </si>
  <si>
    <t>General Paz 234</t>
  </si>
  <si>
    <t>Santa Fe 56</t>
  </si>
  <si>
    <t>Mitre 345</t>
  </si>
  <si>
    <t>Av. Córdoba 53</t>
  </si>
  <si>
    <t>domiciliado en</t>
  </si>
  <si>
    <t>teléfono:</t>
  </si>
  <si>
    <t>y fecha de nacimiento:</t>
  </si>
  <si>
    <t>ha sido convocado a participar del campeonato
 Argentino de Voley.</t>
  </si>
  <si>
    <t>inscripcion</t>
  </si>
</sst>
</file>

<file path=xl/styles.xml><?xml version="1.0" encoding="utf-8"?>
<styleSheet xmlns="http://schemas.openxmlformats.org/spreadsheetml/2006/main">
  <numFmts count="1">
    <numFmt numFmtId="44" formatCode="_ &quot;$&quot;\ * #,##0.00_ ;_ &quot;$&quot;\ * \-#,##0.00_ ;_ &quot;$&quot;\ * &quot;-&quot;??_ ;_ @_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theme="1"/>
      <name val="Arial Black"/>
      <family val="2"/>
    </font>
    <font>
      <sz val="14"/>
      <color theme="1"/>
      <name val="Calibri"/>
      <family val="2"/>
      <scheme val="minor"/>
    </font>
    <font>
      <sz val="14"/>
      <color rgb="FF92D05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/>
      <right style="thick">
        <color theme="5"/>
      </right>
      <top/>
      <bottom/>
      <diagonal/>
    </border>
    <border>
      <left style="thick">
        <color theme="5"/>
      </left>
      <right/>
      <top/>
      <bottom style="thick">
        <color theme="5"/>
      </bottom>
      <diagonal/>
    </border>
    <border>
      <left/>
      <right/>
      <top/>
      <bottom style="thick">
        <color theme="5"/>
      </bottom>
      <diagonal/>
    </border>
    <border>
      <left/>
      <right style="thick">
        <color theme="5"/>
      </right>
      <top/>
      <bottom style="thick">
        <color theme="5"/>
      </bottom>
      <diagonal/>
    </border>
    <border>
      <left style="thick">
        <color theme="5"/>
      </left>
      <right/>
      <top/>
      <bottom/>
      <diagonal/>
    </border>
    <border>
      <left style="medium">
        <color theme="5"/>
      </left>
      <right/>
      <top style="medium">
        <color theme="5"/>
      </top>
      <bottom/>
      <diagonal/>
    </border>
    <border>
      <left/>
      <right/>
      <top style="medium">
        <color theme="5"/>
      </top>
      <bottom/>
      <diagonal/>
    </border>
    <border>
      <left/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/>
      <top/>
      <bottom/>
      <diagonal/>
    </border>
    <border>
      <left/>
      <right style="medium">
        <color theme="5"/>
      </right>
      <top/>
      <bottom/>
      <diagonal/>
    </border>
    <border>
      <left style="medium">
        <color theme="5"/>
      </left>
      <right/>
      <top/>
      <bottom style="medium">
        <color theme="5"/>
      </bottom>
      <diagonal/>
    </border>
    <border>
      <left/>
      <right/>
      <top/>
      <bottom style="medium">
        <color theme="5"/>
      </bottom>
      <diagonal/>
    </border>
    <border>
      <left/>
      <right style="medium">
        <color theme="5"/>
      </right>
      <top/>
      <bottom style="medium">
        <color theme="5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8" fillId="0" borderId="0" xfId="0" applyFont="1" applyAlignment="1" applyProtection="1">
      <alignment horizontal="center"/>
    </xf>
    <xf numFmtId="0" fontId="0" fillId="0" borderId="0" xfId="0" applyProtection="1"/>
    <xf numFmtId="0" fontId="5" fillId="0" borderId="0" xfId="0" applyFont="1" applyProtection="1"/>
    <xf numFmtId="0" fontId="6" fillId="0" borderId="0" xfId="0" applyFont="1" applyProtection="1"/>
    <xf numFmtId="14" fontId="0" fillId="0" borderId="0" xfId="0" applyNumberFormat="1" applyProtection="1"/>
    <xf numFmtId="14" fontId="6" fillId="0" borderId="0" xfId="0" applyNumberFormat="1" applyFont="1" applyProtection="1"/>
    <xf numFmtId="0" fontId="5" fillId="0" borderId="0" xfId="0" applyFont="1" applyAlignment="1" applyProtection="1">
      <alignment horizontal="center" wrapText="1"/>
    </xf>
    <xf numFmtId="0" fontId="0" fillId="0" borderId="3" xfId="0" applyBorder="1" applyProtection="1"/>
    <xf numFmtId="0" fontId="0" fillId="0" borderId="0" xfId="0" applyBorder="1" applyProtection="1"/>
    <xf numFmtId="0" fontId="0" fillId="0" borderId="1" xfId="0" applyBorder="1" applyProtection="1"/>
    <xf numFmtId="0" fontId="3" fillId="2" borderId="0" xfId="0" applyFont="1" applyFill="1" applyBorder="1" applyProtection="1"/>
    <xf numFmtId="0" fontId="0" fillId="0" borderId="5" xfId="0" applyBorder="1" applyProtection="1"/>
    <xf numFmtId="0" fontId="3" fillId="2" borderId="2" xfId="0" applyFont="1" applyFill="1" applyBorder="1" applyProtection="1"/>
    <xf numFmtId="0" fontId="3" fillId="2" borderId="3" xfId="0" applyFont="1" applyFill="1" applyBorder="1" applyProtection="1"/>
    <xf numFmtId="0" fontId="4" fillId="0" borderId="0" xfId="0" applyFont="1" applyAlignment="1" applyProtection="1">
      <alignment horizontal="center"/>
    </xf>
    <xf numFmtId="0" fontId="0" fillId="0" borderId="6" xfId="0" applyBorder="1" applyProtection="1"/>
    <xf numFmtId="0" fontId="2" fillId="0" borderId="7" xfId="0" applyFont="1" applyBorder="1" applyProtection="1"/>
    <xf numFmtId="0" fontId="2" fillId="0" borderId="8" xfId="0" applyFont="1" applyBorder="1" applyProtection="1"/>
    <xf numFmtId="0" fontId="0" fillId="0" borderId="9" xfId="0" applyBorder="1" applyProtection="1"/>
    <xf numFmtId="0" fontId="0" fillId="0" borderId="10" xfId="0" applyBorder="1" applyProtection="1"/>
    <xf numFmtId="44" fontId="2" fillId="0" borderId="0" xfId="0" applyNumberFormat="1" applyFont="1" applyBorder="1" applyProtection="1"/>
    <xf numFmtId="0" fontId="2" fillId="0" borderId="9" xfId="0" applyFont="1" applyBorder="1" applyProtection="1"/>
    <xf numFmtId="0" fontId="0" fillId="0" borderId="9" xfId="0" applyBorder="1" applyAlignment="1" applyProtection="1">
      <alignment horizontal="left"/>
    </xf>
    <xf numFmtId="0" fontId="2" fillId="0" borderId="0" xfId="0" applyFont="1" applyBorder="1" applyProtection="1"/>
    <xf numFmtId="0" fontId="2" fillId="0" borderId="11" xfId="0" applyFont="1" applyBorder="1" applyProtection="1"/>
    <xf numFmtId="0" fontId="0" fillId="0" borderId="12" xfId="0" applyBorder="1" applyProtection="1"/>
    <xf numFmtId="0" fontId="2" fillId="0" borderId="13" xfId="0" applyFont="1" applyBorder="1" applyAlignment="1" applyProtection="1">
      <alignment horizontal="left"/>
    </xf>
    <xf numFmtId="0" fontId="7" fillId="0" borderId="0" xfId="0" applyFont="1" applyProtection="1">
      <protection locked="0"/>
    </xf>
    <xf numFmtId="0" fontId="3" fillId="2" borderId="1" xfId="0" applyFont="1" applyFill="1" applyBorder="1" applyProtection="1">
      <protection locked="0"/>
    </xf>
    <xf numFmtId="14" fontId="3" fillId="2" borderId="1" xfId="0" applyNumberFormat="1" applyFont="1" applyFill="1" applyBorder="1" applyProtection="1">
      <protection locked="0"/>
    </xf>
    <xf numFmtId="44" fontId="3" fillId="2" borderId="1" xfId="1" applyFont="1" applyFill="1" applyBorder="1" applyProtection="1">
      <protection locked="0"/>
    </xf>
    <xf numFmtId="0" fontId="3" fillId="2" borderId="4" xfId="0" applyFont="1" applyFill="1" applyBorder="1" applyProtection="1"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257175</xdr:colOff>
      <xdr:row>0</xdr:row>
      <xdr:rowOff>47624</xdr:rowOff>
    </xdr:from>
    <xdr:to>
      <xdr:col>12</xdr:col>
      <xdr:colOff>409575</xdr:colOff>
      <xdr:row>13</xdr:row>
      <xdr:rowOff>57149</xdr:rowOff>
    </xdr:to>
    <xdr:sp macro="" textlink="">
      <xdr:nvSpPr>
        <xdr:cNvPr id="4" name="3 Proceso alternativo"/>
        <xdr:cNvSpPr/>
      </xdr:nvSpPr>
      <xdr:spPr>
        <a:xfrm>
          <a:off x="7391400" y="47624"/>
          <a:ext cx="4829175" cy="2867025"/>
        </a:xfrm>
        <a:prstGeom prst="flowChartAlternateProcess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AR" sz="1100"/>
        </a:p>
      </xdr:txBody>
    </xdr:sp>
    <xdr:clientData/>
  </xdr:twoCellAnchor>
  <xdr:twoCellAnchor>
    <xdr:from>
      <xdr:col>0</xdr:col>
      <xdr:colOff>742949</xdr:colOff>
      <xdr:row>27</xdr:row>
      <xdr:rowOff>19050</xdr:rowOff>
    </xdr:from>
    <xdr:to>
      <xdr:col>3</xdr:col>
      <xdr:colOff>1085850</xdr:colOff>
      <xdr:row>30</xdr:row>
      <xdr:rowOff>76200</xdr:rowOff>
    </xdr:to>
    <xdr:sp macro="" textlink="">
      <xdr:nvSpPr>
        <xdr:cNvPr id="3" name="2 Proceso alternativo"/>
        <xdr:cNvSpPr/>
      </xdr:nvSpPr>
      <xdr:spPr>
        <a:xfrm>
          <a:off x="742949" y="5200650"/>
          <a:ext cx="3505201" cy="628650"/>
        </a:xfrm>
        <a:prstGeom prst="flowChartAlternateProcess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AR" sz="1100"/>
            <a:t>RECIBO</a:t>
          </a:r>
          <a:r>
            <a:rPr lang="es-AR" sz="1100" baseline="0"/>
            <a:t> NRO  </a:t>
          </a:r>
          <a:endParaRPr lang="es-A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3"/>
  <sheetViews>
    <sheetView tabSelected="1" zoomScaleNormal="100" workbookViewId="0">
      <selection activeCell="D32" sqref="D32"/>
    </sheetView>
  </sheetViews>
  <sheetFormatPr baseColWidth="10" defaultRowHeight="15"/>
  <cols>
    <col min="2" max="2" width="21.85546875" customWidth="1"/>
    <col min="3" max="3" width="14.140625" customWidth="1"/>
    <col min="4" max="4" width="16.7109375" customWidth="1"/>
    <col min="5" max="5" width="20" customWidth="1"/>
    <col min="9" max="9" width="18.42578125" customWidth="1"/>
    <col min="10" max="10" width="14.140625" bestFit="1" customWidth="1"/>
    <col min="11" max="11" width="14.7109375" bestFit="1" customWidth="1"/>
  </cols>
  <sheetData>
    <row r="1" spans="1:14" ht="23.25">
      <c r="A1" s="1" t="s">
        <v>0</v>
      </c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</row>
    <row r="2" spans="1:14" ht="18.75">
      <c r="A2" s="2"/>
      <c r="B2" s="2"/>
      <c r="C2" s="2"/>
      <c r="D2" s="2"/>
      <c r="E2" s="2"/>
      <c r="F2" s="2"/>
      <c r="G2" s="2"/>
      <c r="H2" s="2"/>
      <c r="I2" s="3" t="s">
        <v>27</v>
      </c>
      <c r="J2" s="28">
        <v>1</v>
      </c>
      <c r="K2" s="4" t="str">
        <f>VLOOKUP(J2,A6:D15, 2, TRUE)</f>
        <v>Ramirez, Pedro</v>
      </c>
      <c r="L2" s="3"/>
      <c r="M2" s="2"/>
      <c r="N2" s="2"/>
    </row>
    <row r="3" spans="1:14" ht="18.75">
      <c r="A3" s="2"/>
      <c r="B3" s="2"/>
      <c r="C3" s="2"/>
      <c r="D3" s="2"/>
      <c r="E3" s="2"/>
      <c r="F3" s="2"/>
      <c r="G3" s="2"/>
      <c r="H3" s="2"/>
      <c r="I3" s="3"/>
      <c r="J3" s="3"/>
      <c r="K3" s="3"/>
      <c r="L3" s="3"/>
      <c r="M3" s="2"/>
      <c r="N3" s="2"/>
    </row>
    <row r="4" spans="1:14" ht="18.75">
      <c r="A4" s="2"/>
      <c r="B4" s="2"/>
      <c r="C4" s="2"/>
      <c r="D4" s="2"/>
      <c r="E4" s="2"/>
      <c r="F4" s="2"/>
      <c r="G4" s="2"/>
      <c r="H4" s="2"/>
      <c r="I4" s="3" t="s">
        <v>39</v>
      </c>
      <c r="J4" s="4" t="str">
        <f>VLOOKUP(J2,A6:E15,5, TRUE)</f>
        <v>Las Flores 234</v>
      </c>
      <c r="K4" s="3"/>
      <c r="L4" s="3"/>
      <c r="M4" s="2"/>
      <c r="N4" s="2"/>
    </row>
    <row r="5" spans="1:14" ht="18.75">
      <c r="A5" s="2" t="s">
        <v>1</v>
      </c>
      <c r="B5" s="2" t="s">
        <v>2</v>
      </c>
      <c r="C5" s="2" t="s">
        <v>3</v>
      </c>
      <c r="D5" s="2" t="s">
        <v>4</v>
      </c>
      <c r="E5" s="2" t="s">
        <v>28</v>
      </c>
      <c r="F5" s="2"/>
      <c r="G5" s="2"/>
      <c r="H5" s="2"/>
      <c r="I5" s="3"/>
      <c r="J5" s="3"/>
      <c r="K5" s="3"/>
      <c r="L5" s="3"/>
      <c r="M5" s="2"/>
      <c r="N5" s="2"/>
    </row>
    <row r="6" spans="1:14" ht="18.75">
      <c r="A6" s="2">
        <v>1</v>
      </c>
      <c r="B6" s="2" t="s">
        <v>5</v>
      </c>
      <c r="C6" s="5">
        <v>31944</v>
      </c>
      <c r="D6" s="2">
        <v>4226655</v>
      </c>
      <c r="E6" s="2" t="s">
        <v>29</v>
      </c>
      <c r="F6" s="2"/>
      <c r="G6" s="2"/>
      <c r="H6" s="2"/>
      <c r="I6" s="3" t="s">
        <v>40</v>
      </c>
      <c r="J6" s="4">
        <f>VLOOKUP(J2,A6:E15,4, TRUE)</f>
        <v>4226655</v>
      </c>
      <c r="K6" s="3"/>
      <c r="L6" s="3"/>
      <c r="M6" s="2"/>
      <c r="N6" s="2"/>
    </row>
    <row r="7" spans="1:14" ht="18.75">
      <c r="A7" s="2">
        <v>2</v>
      </c>
      <c r="B7" s="2" t="s">
        <v>6</v>
      </c>
      <c r="C7" s="5">
        <v>35311</v>
      </c>
      <c r="D7" s="2">
        <v>4239988</v>
      </c>
      <c r="E7" s="2" t="s">
        <v>30</v>
      </c>
      <c r="F7" s="2"/>
      <c r="G7" s="2"/>
      <c r="H7" s="2"/>
      <c r="I7" s="3"/>
      <c r="J7" s="3"/>
      <c r="K7" s="3"/>
      <c r="L7" s="3"/>
      <c r="M7" s="2"/>
      <c r="N7" s="2"/>
    </row>
    <row r="8" spans="1:14" ht="18.75">
      <c r="A8" s="2">
        <v>3</v>
      </c>
      <c r="B8" s="2" t="s">
        <v>7</v>
      </c>
      <c r="C8" s="5">
        <v>31384</v>
      </c>
      <c r="D8" s="2">
        <v>155669988</v>
      </c>
      <c r="E8" s="2" t="s">
        <v>31</v>
      </c>
      <c r="F8" s="2"/>
      <c r="G8" s="2"/>
      <c r="H8" s="2"/>
      <c r="I8" s="3" t="s">
        <v>41</v>
      </c>
      <c r="J8" s="3"/>
      <c r="K8" s="6">
        <f>VLOOKUP(J2,A6:E15, 3, TRUE)</f>
        <v>31944</v>
      </c>
      <c r="L8" s="3"/>
      <c r="M8" s="2"/>
      <c r="N8" s="2"/>
    </row>
    <row r="9" spans="1:14" ht="18.75">
      <c r="A9" s="2">
        <v>4</v>
      </c>
      <c r="B9" s="2" t="s">
        <v>8</v>
      </c>
      <c r="C9" s="5">
        <v>27598</v>
      </c>
      <c r="D9" s="2">
        <v>154663322</v>
      </c>
      <c r="E9" s="2" t="s">
        <v>32</v>
      </c>
      <c r="F9" s="2"/>
      <c r="G9" s="2"/>
      <c r="H9" s="2"/>
      <c r="I9" s="3"/>
      <c r="J9" s="3"/>
      <c r="K9" s="3"/>
      <c r="L9" s="3"/>
      <c r="M9" s="2"/>
      <c r="N9" s="2"/>
    </row>
    <row r="10" spans="1:14" ht="19.5" customHeight="1">
      <c r="A10" s="2">
        <v>5</v>
      </c>
      <c r="B10" s="2" t="s">
        <v>9</v>
      </c>
      <c r="C10" s="5">
        <v>31693</v>
      </c>
      <c r="D10" s="2">
        <v>155221133</v>
      </c>
      <c r="E10" s="2" t="s">
        <v>37</v>
      </c>
      <c r="F10" s="2"/>
      <c r="G10" s="2"/>
      <c r="H10" s="2"/>
      <c r="I10" s="7" t="s">
        <v>42</v>
      </c>
      <c r="J10" s="7"/>
      <c r="K10" s="7"/>
      <c r="L10" s="7"/>
      <c r="M10" s="2"/>
      <c r="N10" s="2"/>
    </row>
    <row r="11" spans="1:14">
      <c r="A11" s="2">
        <v>6</v>
      </c>
      <c r="B11" s="2" t="s">
        <v>10</v>
      </c>
      <c r="C11" s="5">
        <v>30474</v>
      </c>
      <c r="D11" s="2">
        <v>4778899</v>
      </c>
      <c r="E11" s="2" t="s">
        <v>38</v>
      </c>
      <c r="F11" s="2"/>
      <c r="G11" s="2"/>
      <c r="H11" s="2"/>
      <c r="I11" s="7"/>
      <c r="J11" s="7"/>
      <c r="K11" s="7"/>
      <c r="L11" s="7"/>
      <c r="M11" s="2"/>
      <c r="N11" s="2"/>
    </row>
    <row r="12" spans="1:14">
      <c r="A12" s="2">
        <v>7</v>
      </c>
      <c r="B12" s="2" t="s">
        <v>11</v>
      </c>
      <c r="C12" s="5">
        <v>34488</v>
      </c>
      <c r="D12" s="2">
        <v>4262625</v>
      </c>
      <c r="E12" s="2" t="s">
        <v>33</v>
      </c>
      <c r="F12" s="2"/>
      <c r="G12" s="2"/>
      <c r="H12" s="2"/>
      <c r="I12" s="2"/>
      <c r="J12" s="2"/>
      <c r="K12" s="2"/>
      <c r="L12" s="2"/>
      <c r="M12" s="2"/>
      <c r="N12" s="2"/>
    </row>
    <row r="13" spans="1:14">
      <c r="A13" s="2">
        <v>8</v>
      </c>
      <c r="B13" s="2" t="s">
        <v>12</v>
      </c>
      <c r="C13" s="5">
        <v>28818</v>
      </c>
      <c r="D13" s="2">
        <v>154232323</v>
      </c>
      <c r="E13" s="2" t="s">
        <v>34</v>
      </c>
      <c r="F13" s="2"/>
      <c r="G13" s="2"/>
      <c r="H13" s="2"/>
      <c r="I13" s="2"/>
      <c r="J13" s="2"/>
      <c r="K13" s="2"/>
      <c r="L13" s="2"/>
      <c r="M13" s="2"/>
      <c r="N13" s="2"/>
    </row>
    <row r="14" spans="1:14">
      <c r="A14" s="2">
        <v>9</v>
      </c>
      <c r="B14" s="2" t="s">
        <v>13</v>
      </c>
      <c r="C14" s="5">
        <v>29592</v>
      </c>
      <c r="D14" s="2">
        <v>156789789</v>
      </c>
      <c r="E14" s="2" t="s">
        <v>35</v>
      </c>
      <c r="F14" s="2"/>
      <c r="G14" s="2"/>
      <c r="H14" s="2"/>
      <c r="I14" s="2"/>
      <c r="J14" s="2"/>
      <c r="K14" s="2"/>
      <c r="L14" s="2"/>
      <c r="M14" s="2"/>
      <c r="N14" s="2"/>
    </row>
    <row r="15" spans="1:14">
      <c r="A15" s="2">
        <v>10</v>
      </c>
      <c r="B15" s="2" t="s">
        <v>14</v>
      </c>
      <c r="C15" s="5">
        <v>30387</v>
      </c>
      <c r="D15" s="2">
        <v>4213232</v>
      </c>
      <c r="E15" s="2" t="s">
        <v>36</v>
      </c>
      <c r="F15" s="2"/>
      <c r="G15" s="2"/>
      <c r="H15" s="2"/>
      <c r="I15" s="2"/>
      <c r="J15" s="2"/>
      <c r="K15" s="2"/>
      <c r="L15" s="2"/>
      <c r="M15" s="2"/>
      <c r="N15" s="2"/>
    </row>
    <row r="16" spans="1:14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ht="15.75" thickBot="1">
      <c r="A18" s="2"/>
      <c r="B18" s="8"/>
      <c r="C18" s="8"/>
      <c r="D18" s="8"/>
      <c r="E18" s="9"/>
      <c r="F18" s="2"/>
      <c r="G18" s="2"/>
      <c r="H18" s="2"/>
      <c r="I18" s="2"/>
      <c r="J18" s="2"/>
      <c r="K18" s="2"/>
      <c r="L18" s="2"/>
      <c r="M18" s="2"/>
      <c r="N18" s="2"/>
    </row>
    <row r="19" spans="1:14" ht="15.75" thickTop="1">
      <c r="A19" s="10"/>
      <c r="B19" s="11" t="s">
        <v>22</v>
      </c>
      <c r="C19" s="11" t="s">
        <v>18</v>
      </c>
      <c r="D19" s="29">
        <v>2</v>
      </c>
      <c r="E19" s="12"/>
      <c r="F19" s="2"/>
      <c r="G19" s="2"/>
      <c r="H19" s="2"/>
      <c r="I19" s="2"/>
      <c r="J19" s="2"/>
      <c r="K19" s="2"/>
      <c r="L19" s="2"/>
      <c r="M19" s="2"/>
      <c r="N19" s="2"/>
    </row>
    <row r="20" spans="1:14">
      <c r="A20" s="10"/>
      <c r="B20" s="11"/>
      <c r="C20" s="11" t="s">
        <v>19</v>
      </c>
      <c r="D20" s="30">
        <f ca="1">TODAY()</f>
        <v>41135</v>
      </c>
      <c r="E20" s="12"/>
      <c r="F20" s="2"/>
      <c r="G20" s="2"/>
      <c r="H20" s="2"/>
      <c r="I20" s="2"/>
      <c r="J20" s="2"/>
      <c r="K20" s="2"/>
      <c r="L20" s="2"/>
      <c r="M20" s="2"/>
      <c r="N20" s="2"/>
    </row>
    <row r="21" spans="1:14">
      <c r="A21" s="10"/>
      <c r="B21" s="11"/>
      <c r="C21" s="11" t="s">
        <v>20</v>
      </c>
      <c r="D21" s="31">
        <v>250</v>
      </c>
      <c r="E21" s="12"/>
      <c r="F21" s="2"/>
      <c r="G21" s="2"/>
      <c r="H21" s="2"/>
      <c r="I21" s="2"/>
      <c r="J21" s="2"/>
      <c r="K21" s="2"/>
      <c r="L21" s="2"/>
      <c r="M21" s="2"/>
      <c r="N21" s="2"/>
    </row>
    <row r="22" spans="1:14" ht="15.75" thickBot="1">
      <c r="A22" s="10"/>
      <c r="B22" s="13"/>
      <c r="C22" s="14" t="s">
        <v>21</v>
      </c>
      <c r="D22" s="32" t="s">
        <v>43</v>
      </c>
      <c r="E22" s="12"/>
      <c r="F22" s="2"/>
      <c r="G22" s="2"/>
      <c r="H22" s="2"/>
      <c r="I22" s="2"/>
      <c r="J22" s="2"/>
      <c r="K22" s="2"/>
      <c r="L22" s="2"/>
      <c r="M22" s="2"/>
      <c r="N22" s="2"/>
    </row>
    <row r="23" spans="1:14" ht="15.75" thickTop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ht="18.75">
      <c r="A25" s="2"/>
      <c r="B25" s="15" t="s">
        <v>26</v>
      </c>
      <c r="C25" s="15"/>
      <c r="D25" s="15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15.75" thickBo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>
      <c r="A32" s="2"/>
      <c r="B32" s="16" t="s">
        <v>24</v>
      </c>
      <c r="C32" s="17">
        <f>+D19</f>
        <v>2</v>
      </c>
      <c r="D32" s="18" t="str">
        <f>VLOOKUP(C32,A6:D15,2,TRUE)</f>
        <v>Morles, Ana</v>
      </c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>
      <c r="A33" s="2"/>
      <c r="B33" s="19"/>
      <c r="C33" s="9"/>
      <c r="D33" s="20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>
      <c r="A34" s="2"/>
      <c r="B34" s="19" t="s">
        <v>15</v>
      </c>
      <c r="C34" s="21">
        <f>+D21</f>
        <v>250</v>
      </c>
      <c r="D34" s="20" t="s">
        <v>16</v>
      </c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>
      <c r="A35" s="2"/>
      <c r="B35" s="19"/>
      <c r="C35" s="9"/>
      <c r="D35" s="20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>
      <c r="A36" s="2"/>
      <c r="B36" s="22" t="str">
        <f>+D22</f>
        <v>inscripcion</v>
      </c>
      <c r="C36" s="9"/>
      <c r="D36" s="20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>
      <c r="A37" s="2"/>
      <c r="B37" s="19"/>
      <c r="C37" s="9"/>
      <c r="D37" s="20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>
      <c r="A38" s="2"/>
      <c r="B38" s="23" t="s">
        <v>17</v>
      </c>
      <c r="C38" s="24">
        <f ca="1">DAY(D20)</f>
        <v>14</v>
      </c>
      <c r="D38" s="20" t="s">
        <v>25</v>
      </c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>
      <c r="A39" s="2"/>
      <c r="B39" s="19"/>
      <c r="C39" s="9"/>
      <c r="D39" s="20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5.75" thickBot="1">
      <c r="A40" s="2"/>
      <c r="B40" s="25">
        <f ca="1">MONTH(D20)</f>
        <v>8</v>
      </c>
      <c r="C40" s="26" t="s">
        <v>23</v>
      </c>
      <c r="D40" s="27">
        <f ca="1">YEAR(D20)</f>
        <v>2012</v>
      </c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</sheetData>
  <sheetProtection password="CBC9" sheet="1" objects="1" scenarios="1"/>
  <mergeCells count="3">
    <mergeCell ref="B25:D25"/>
    <mergeCell ref="I10:L11"/>
    <mergeCell ref="A1:E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</dc:creator>
  <cp:lastModifiedBy>Silvia</cp:lastModifiedBy>
  <dcterms:created xsi:type="dcterms:W3CDTF">2012-08-15T01:52:48Z</dcterms:created>
  <dcterms:modified xsi:type="dcterms:W3CDTF">2012-08-15T02:35:37Z</dcterms:modified>
</cp:coreProperties>
</file>